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<sst xmlns="http://schemas.openxmlformats.org/spreadsheetml/2006/main" count="58" uniqueCount="51">
  <si>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ITEM</t>
  </si>
  <si>
    <t>QUANTITY/UNIT</t>
  </si>
  <si>
    <t xml:space="preserve">       PRICE PER</t>
  </si>
  <si>
    <t>AMOUNT</t>
  </si>
  <si>
    <t>YOUR</t>
  </si>
  <si>
    <t xml:space="preserve">           UNIT</t>
  </si>
  <si>
    <t>BUDGET</t>
  </si>
  <si>
    <t xml:space="preserve">RECEIPTS </t>
  </si>
  <si>
    <t>lb</t>
  </si>
  <si>
    <t>/lb</t>
  </si>
  <si>
    <t>gal</t>
  </si>
  <si>
    <t>/gal</t>
  </si>
  <si>
    <t>Total Receipts</t>
  </si>
  <si>
    <t>VARIABLE COSTS</t>
  </si>
  <si>
    <t>Purchasing 1 Pig</t>
  </si>
  <si>
    <r>
      <t xml:space="preserve">Feed Costs </t>
    </r>
    <r>
      <rPr>
        <b/>
        <vertAlign val="superscript"/>
        <sz val="10"/>
        <rFont val="Arial"/>
        <family val="2"/>
      </rPr>
      <t>2</t>
    </r>
  </si>
  <si>
    <t>Corn</t>
  </si>
  <si>
    <t>bu</t>
  </si>
  <si>
    <t>/bu</t>
  </si>
  <si>
    <t>lbs</t>
  </si>
  <si>
    <t>Total Feed Costs</t>
  </si>
  <si>
    <t>Other Variable Costs</t>
  </si>
  <si>
    <t>Vet and Med.</t>
  </si>
  <si>
    <t>hours</t>
  </si>
  <si>
    <t>per hour</t>
  </si>
  <si>
    <t>Marketing misc.</t>
  </si>
  <si>
    <t>Fuel, repairs, utilities</t>
  </si>
  <si>
    <t>Manure Costs</t>
  </si>
  <si>
    <t>Interest Expense</t>
  </si>
  <si>
    <t>Total Variable Costs</t>
  </si>
  <si>
    <t>RETURNS OVER VARIABLE COSTS</t>
  </si>
  <si>
    <t>RETURNS OVER FEED COSTS</t>
  </si>
  <si>
    <t>Footnotes</t>
  </si>
  <si>
    <t>Feed amounts, Iowa State University in 2010, feed costs are Ohio Market prices.</t>
  </si>
  <si>
    <t>*</t>
  </si>
  <si>
    <t>http://usda.mannlib.cornell.edu/usda/nass/HogsPigs//2000s/2009/HogsPigs-12-30-2009.pdf</t>
  </si>
  <si>
    <t>http://usda.mannlib.cornell.edu/usda/nass/SB986/sb1020.pdf</t>
  </si>
  <si>
    <t>http://www.extension.iastate.edu/agdm/livestock/pdf/b1-21.pdf</t>
  </si>
  <si>
    <t>2011 Swine Production - Wean to Finish</t>
  </si>
  <si>
    <t>1 Hog</t>
  </si>
  <si>
    <t>Authors: Barry Ward, Leader Production Business Management</t>
  </si>
  <si>
    <t>Seth Wilkerson, AEDE Undergraduate Student</t>
  </si>
  <si>
    <t>Dale Ricker, Extension Swine Specialist</t>
  </si>
  <si>
    <t>Labor</t>
  </si>
  <si>
    <r>
      <t xml:space="preserve">Market hogs </t>
    </r>
    <r>
      <rPr>
        <vertAlign val="superscript"/>
        <sz val="10"/>
        <rFont val="Arial"/>
        <family val="2"/>
      </rPr>
      <t>1</t>
    </r>
  </si>
  <si>
    <t>Manure nutrient revenue</t>
  </si>
  <si>
    <t>USDA data. Prices are based on Ohio auction results</t>
  </si>
  <si>
    <t>Information in this budget draws on data from The Ohio State University,  USDA, Iowa State University, Oklahoma State University,</t>
  </si>
  <si>
    <t>and other industry sources.</t>
  </si>
  <si>
    <t>Vitamin/Minerals</t>
  </si>
  <si>
    <t>Soybean meal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</si>
</sst>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6">
      <alignment/>
      <protection/>
    </xf>
    <xf numFmtId="0" fontId="4" fillId="0" borderId="10" xfId="56" applyFont="1" applyBorder="1" applyProtection="1">
      <alignment/>
      <protection locked="0"/>
    </xf>
    <xf numFmtId="0" fontId="4" fillId="0" borderId="10" xfId="56" applyFont="1" applyBorder="1">
      <alignment/>
      <protection/>
    </xf>
    <xf numFmtId="0" fontId="4" fillId="0" borderId="10" xfId="56" applyFont="1" applyBorder="1" applyAlignment="1" applyProtection="1">
      <alignment horizontal="center"/>
      <protection locked="0"/>
    </xf>
    <xf numFmtId="0" fontId="4" fillId="0" borderId="11" xfId="56" applyFont="1" applyBorder="1" applyProtection="1">
      <alignment/>
      <protection locked="0"/>
    </xf>
    <xf numFmtId="0" fontId="4" fillId="0" borderId="11" xfId="56" applyFont="1" applyBorder="1">
      <alignment/>
      <protection/>
    </xf>
    <xf numFmtId="0" fontId="4" fillId="0" borderId="11" xfId="56" applyFont="1" applyBorder="1" applyAlignment="1" applyProtection="1">
      <alignment horizontal="center"/>
      <protection locked="0"/>
    </xf>
    <xf numFmtId="0" fontId="4" fillId="0" borderId="0" xfId="56" applyFont="1" applyProtection="1">
      <alignment/>
      <protection locked="0"/>
    </xf>
    <xf numFmtId="0" fontId="2" fillId="0" borderId="0" xfId="56" applyFont="1">
      <alignment/>
      <protection/>
    </xf>
    <xf numFmtId="0" fontId="2" fillId="0" borderId="0" xfId="56" applyFont="1" applyProtection="1">
      <alignment/>
      <protection locked="0"/>
    </xf>
    <xf numFmtId="164" fontId="2" fillId="0" borderId="0" xfId="56" applyNumberFormat="1" applyFont="1" applyProtection="1">
      <alignment/>
      <protection locked="0"/>
    </xf>
    <xf numFmtId="1" fontId="2" fillId="0" borderId="0" xfId="56" applyNumberFormat="1" applyFont="1">
      <alignment/>
      <protection/>
    </xf>
    <xf numFmtId="164" fontId="2" fillId="0" borderId="0" xfId="56" applyNumberFormat="1" applyFont="1">
      <alignment/>
      <protection/>
    </xf>
    <xf numFmtId="1" fontId="2" fillId="0" borderId="0" xfId="56" applyNumberFormat="1">
      <alignment/>
      <protection/>
    </xf>
    <xf numFmtId="0" fontId="2" fillId="0" borderId="0" xfId="56" applyBorder="1" applyProtection="1">
      <alignment/>
      <protection locked="0"/>
    </xf>
    <xf numFmtId="0" fontId="2" fillId="0" borderId="0" xfId="56" applyProtection="1">
      <alignment/>
      <protection locked="0"/>
    </xf>
    <xf numFmtId="165" fontId="2" fillId="0" borderId="0" xfId="56" applyNumberFormat="1" applyFont="1" applyProtection="1">
      <alignment/>
      <protection locked="0"/>
    </xf>
    <xf numFmtId="164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164" fontId="2" fillId="0" borderId="0" xfId="56" applyNumberFormat="1">
      <alignment/>
      <protection/>
    </xf>
    <xf numFmtId="166" fontId="2" fillId="0" borderId="0" xfId="56" applyNumberFormat="1">
      <alignment/>
      <protection/>
    </xf>
    <xf numFmtId="0" fontId="4" fillId="0" borderId="0" xfId="56" applyFont="1" applyFill="1">
      <alignment/>
      <protection/>
    </xf>
    <xf numFmtId="0" fontId="2" fillId="0" borderId="0" xfId="56" applyFill="1">
      <alignment/>
      <protection/>
    </xf>
    <xf numFmtId="0" fontId="2" fillId="0" borderId="0" xfId="56" applyFill="1" applyBorder="1" applyProtection="1">
      <alignment/>
      <protection locked="0"/>
    </xf>
    <xf numFmtId="0" fontId="2" fillId="0" borderId="0" xfId="56" applyFill="1" applyBorder="1">
      <alignment/>
      <protection/>
    </xf>
    <xf numFmtId="6" fontId="2" fillId="0" borderId="0" xfId="56" applyNumberFormat="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3" fillId="0" borderId="0" xfId="52" applyAlignment="1" applyProtection="1">
      <alignment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10" fontId="2" fillId="0" borderId="0" xfId="56" applyNumberFormat="1">
      <alignment/>
      <protection/>
    </xf>
    <xf numFmtId="0" fontId="2" fillId="0" borderId="10" xfId="56" applyBorder="1" applyProtection="1">
      <alignment/>
      <protection locked="0"/>
    </xf>
    <xf numFmtId="0" fontId="2" fillId="0" borderId="0" xfId="56" applyBorder="1">
      <alignment/>
      <protection/>
    </xf>
    <xf numFmtId="164" fontId="2" fillId="0" borderId="0" xfId="56" applyNumberFormat="1" applyFont="1">
      <alignment/>
      <protection/>
    </xf>
    <xf numFmtId="0" fontId="2" fillId="0" borderId="10" xfId="56" applyFill="1" applyBorder="1">
      <alignment/>
      <protection/>
    </xf>
    <xf numFmtId="0" fontId="0" fillId="0" borderId="0" xfId="0" applyFill="1" applyBorder="1" applyAlignment="1">
      <alignment/>
    </xf>
    <xf numFmtId="164" fontId="4" fillId="0" borderId="0" xfId="56" applyNumberFormat="1" applyFont="1" applyFill="1" applyBorder="1">
      <alignment/>
      <protection/>
    </xf>
    <xf numFmtId="164" fontId="39" fillId="0" borderId="0" xfId="0" applyNumberFormat="1" applyFont="1" applyFill="1" applyAlignment="1">
      <alignment/>
    </xf>
    <xf numFmtId="164" fontId="2" fillId="0" borderId="0" xfId="56" applyNumberFormat="1" applyFont="1" applyBorder="1">
      <alignment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/>
    </xf>
    <xf numFmtId="0" fontId="3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2" fillId="0" borderId="11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85725</xdr:rowOff>
    </xdr:from>
    <xdr:to>
      <xdr:col>1</xdr:col>
      <xdr:colOff>228600</xdr:colOff>
      <xdr:row>4</xdr:row>
      <xdr:rowOff>28575</xdr:rowOff>
    </xdr:to>
    <xdr:pic>
      <xdr:nvPicPr>
        <xdr:cNvPr id="1" name="Picture 2" descr="we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da.mannlib.cornell.edu/usda/nass/SB986/sb1020.pdf" TargetMode="External" /><Relationship Id="rId2" Type="http://schemas.openxmlformats.org/officeDocument/2006/relationships/hyperlink" Target="http://usda.mannlib.cornell.edu/usda/nass/HogsPigs/2000s/2009/HogsPigs-12-30-2009.pdf" TargetMode="External" /><Relationship Id="rId3" Type="http://schemas.openxmlformats.org/officeDocument/2006/relationships/hyperlink" Target="http://www.extension.iastate.edu/agdm/livestock/pdf/b1-21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zoomScalePageLayoutView="0" workbookViewId="0" topLeftCell="A1">
      <selection activeCell="A2" sqref="A2:L2"/>
    </sheetView>
  </sheetViews>
  <sheetFormatPr defaultColWidth="9.140625" defaultRowHeight="15"/>
  <sheetData>
    <row r="2" spans="1:12" ht="15.75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5.75">
      <c r="A3" s="43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2"/>
    </row>
    <row r="4" spans="1:12" ht="15.75">
      <c r="A4" s="30"/>
      <c r="B4" s="30"/>
      <c r="C4" s="30"/>
      <c r="D4" s="44" t="s">
        <v>40</v>
      </c>
      <c r="E4" s="44"/>
      <c r="F4" s="44"/>
      <c r="G4" s="44"/>
      <c r="H4" s="44"/>
      <c r="I4" s="44"/>
      <c r="J4" s="30"/>
      <c r="K4" s="30"/>
      <c r="L4" s="1"/>
    </row>
    <row r="5" spans="1:12" ht="15.75">
      <c r="A5" s="30"/>
      <c r="B5" s="30"/>
      <c r="C5" s="30"/>
      <c r="D5" s="44" t="s">
        <v>41</v>
      </c>
      <c r="E5" s="44"/>
      <c r="F5" s="44"/>
      <c r="G5" s="44"/>
      <c r="H5" s="44"/>
      <c r="I5" s="44"/>
      <c r="J5" s="30"/>
      <c r="K5" s="30"/>
      <c r="L5" s="1"/>
    </row>
    <row r="6" spans="1:12" ht="15.75">
      <c r="A6" s="31"/>
      <c r="B6" s="31"/>
      <c r="C6" s="31"/>
      <c r="D6" s="45" t="s">
        <v>42</v>
      </c>
      <c r="E6" s="45"/>
      <c r="F6" s="45"/>
      <c r="G6" s="45"/>
      <c r="H6" s="45"/>
      <c r="I6" s="45"/>
      <c r="J6" s="31"/>
      <c r="K6" s="31"/>
      <c r="L6" s="1"/>
    </row>
    <row r="7" spans="1:12" ht="15">
      <c r="A7" s="2"/>
      <c r="B7" s="2"/>
      <c r="C7" s="2" t="s">
        <v>0</v>
      </c>
      <c r="D7" s="3"/>
      <c r="E7" s="3"/>
      <c r="F7" s="3" t="s">
        <v>1</v>
      </c>
      <c r="G7" s="3"/>
      <c r="H7" s="3" t="s">
        <v>2</v>
      </c>
      <c r="I7" s="3"/>
      <c r="J7" s="3" t="s">
        <v>3</v>
      </c>
      <c r="K7" s="3"/>
      <c r="L7" s="4" t="s">
        <v>4</v>
      </c>
    </row>
    <row r="8" spans="1:12" ht="15">
      <c r="A8" s="5"/>
      <c r="B8" s="5"/>
      <c r="C8" s="5"/>
      <c r="D8" s="6"/>
      <c r="E8" s="6"/>
      <c r="F8" s="6"/>
      <c r="G8" s="6"/>
      <c r="H8" s="6" t="s">
        <v>5</v>
      </c>
      <c r="I8" s="6"/>
      <c r="J8" s="6"/>
      <c r="K8" s="6"/>
      <c r="L8" s="7" t="s">
        <v>6</v>
      </c>
    </row>
    <row r="9" spans="1:12" ht="15">
      <c r="A9" s="8" t="s">
        <v>7</v>
      </c>
      <c r="B9" s="1"/>
      <c r="C9" s="1"/>
      <c r="D9" s="1"/>
      <c r="E9" s="1"/>
      <c r="F9" s="9"/>
      <c r="G9" s="9"/>
      <c r="H9" s="9"/>
      <c r="I9" s="9"/>
      <c r="J9" s="9"/>
      <c r="K9" s="1"/>
      <c r="L9" s="1"/>
    </row>
    <row r="10" spans="1:12" ht="15">
      <c r="A10" s="1"/>
      <c r="B10" s="10" t="s">
        <v>44</v>
      </c>
      <c r="C10" s="1"/>
      <c r="D10" s="1"/>
      <c r="E10" s="1"/>
      <c r="F10" s="10">
        <v>270</v>
      </c>
      <c r="G10" s="10" t="s">
        <v>8</v>
      </c>
      <c r="H10" s="11">
        <v>0.6</v>
      </c>
      <c r="I10" s="12" t="s">
        <v>9</v>
      </c>
      <c r="J10" s="13">
        <f>H10*F10</f>
        <v>162</v>
      </c>
      <c r="K10" s="14"/>
      <c r="L10" s="15"/>
    </row>
    <row r="11" spans="1:12" ht="15">
      <c r="A11" s="1"/>
      <c r="B11" s="16" t="s">
        <v>45</v>
      </c>
      <c r="C11" s="1"/>
      <c r="D11" s="1"/>
      <c r="E11" s="1"/>
      <c r="F11" s="10">
        <v>162</v>
      </c>
      <c r="G11" s="10" t="s">
        <v>10</v>
      </c>
      <c r="H11" s="17">
        <v>0.0278</v>
      </c>
      <c r="I11" s="12" t="s">
        <v>11</v>
      </c>
      <c r="J11" s="13">
        <f>H11*F11</f>
        <v>4.5036</v>
      </c>
      <c r="K11" s="14"/>
      <c r="L11" s="15"/>
    </row>
    <row r="12" spans="2:12" ht="15">
      <c r="B12" s="8" t="s">
        <v>12</v>
      </c>
      <c r="C12" s="1"/>
      <c r="D12" s="1"/>
      <c r="E12" s="1"/>
      <c r="F12" s="10"/>
      <c r="G12" s="10"/>
      <c r="H12" s="10"/>
      <c r="I12" s="12"/>
      <c r="J12" s="18">
        <f>SUM(J10:J11)</f>
        <v>166.5036</v>
      </c>
      <c r="K12" s="14"/>
      <c r="L12" s="33"/>
    </row>
    <row r="13" spans="1:12" ht="15">
      <c r="A13" s="8" t="s">
        <v>13</v>
      </c>
      <c r="B13" s="1"/>
      <c r="C13" s="1"/>
      <c r="D13" s="1"/>
      <c r="E13" s="1"/>
      <c r="F13" s="10"/>
      <c r="G13" s="10"/>
      <c r="H13" s="10"/>
      <c r="I13" s="12"/>
      <c r="J13" s="13"/>
      <c r="K13" s="14"/>
      <c r="L13" s="1"/>
    </row>
    <row r="14" spans="1:12" ht="15">
      <c r="A14" s="8"/>
      <c r="B14" s="19" t="s">
        <v>14</v>
      </c>
      <c r="C14" s="1"/>
      <c r="D14" s="1"/>
      <c r="E14" s="1"/>
      <c r="F14" s="10">
        <v>12</v>
      </c>
      <c r="G14" s="10" t="s">
        <v>8</v>
      </c>
      <c r="H14" s="11">
        <v>3</v>
      </c>
      <c r="I14" s="12" t="s">
        <v>9</v>
      </c>
      <c r="J14" s="35">
        <f>H14*F14</f>
        <v>36</v>
      </c>
      <c r="K14" s="14"/>
      <c r="L14" s="34"/>
    </row>
    <row r="15" spans="1:12" ht="15">
      <c r="A15" s="8"/>
      <c r="B15" s="8" t="s">
        <v>15</v>
      </c>
      <c r="C15" s="1"/>
      <c r="D15" s="1"/>
      <c r="E15" s="1"/>
      <c r="F15" s="10"/>
      <c r="G15" s="10"/>
      <c r="H15" s="10"/>
      <c r="I15" s="12"/>
      <c r="J15" s="13"/>
      <c r="K15" s="14"/>
      <c r="L15" s="1"/>
    </row>
    <row r="16" spans="1:12" ht="15">
      <c r="A16" s="1"/>
      <c r="B16" s="1"/>
      <c r="C16" s="16" t="s">
        <v>16</v>
      </c>
      <c r="D16" s="1"/>
      <c r="E16" s="1"/>
      <c r="F16" s="10">
        <v>8.5</v>
      </c>
      <c r="G16" s="10" t="s">
        <v>17</v>
      </c>
      <c r="H16" s="11">
        <v>8</v>
      </c>
      <c r="I16" s="12" t="s">
        <v>18</v>
      </c>
      <c r="J16" s="13">
        <f>H16*F16</f>
        <v>68</v>
      </c>
      <c r="K16" s="14"/>
      <c r="L16" s="15"/>
    </row>
    <row r="17" spans="1:12" ht="15">
      <c r="A17" s="8"/>
      <c r="B17" s="1"/>
      <c r="C17" s="16" t="s">
        <v>50</v>
      </c>
      <c r="D17" s="1"/>
      <c r="E17" s="1"/>
      <c r="F17" s="10">
        <v>125</v>
      </c>
      <c r="G17" s="10" t="s">
        <v>19</v>
      </c>
      <c r="H17" s="11">
        <v>0.19</v>
      </c>
      <c r="I17" s="12" t="s">
        <v>9</v>
      </c>
      <c r="J17" s="13">
        <f>H17*F17</f>
        <v>23.75</v>
      </c>
      <c r="K17" s="14"/>
      <c r="L17" s="1"/>
    </row>
    <row r="18" spans="1:12" ht="15">
      <c r="A18" s="1"/>
      <c r="B18" s="1"/>
      <c r="C18" s="16" t="s">
        <v>49</v>
      </c>
      <c r="D18" s="1"/>
      <c r="E18" s="1"/>
      <c r="F18" s="1">
        <v>15.04</v>
      </c>
      <c r="G18" s="1" t="s">
        <v>19</v>
      </c>
      <c r="H18" s="20">
        <v>0.45</v>
      </c>
      <c r="I18" s="1" t="s">
        <v>9</v>
      </c>
      <c r="J18" s="20">
        <f>H18*F18</f>
        <v>6.768</v>
      </c>
      <c r="K18" s="1"/>
      <c r="L18" s="1"/>
    </row>
    <row r="19" spans="2:12" ht="15">
      <c r="B19" s="8" t="s">
        <v>20</v>
      </c>
      <c r="C19" s="8"/>
      <c r="D19" s="1"/>
      <c r="E19" s="1"/>
      <c r="F19" s="10"/>
      <c r="G19" s="10"/>
      <c r="H19" s="10"/>
      <c r="I19" s="12"/>
      <c r="J19" s="18">
        <f>SUM(J16:J18)</f>
        <v>98.518</v>
      </c>
      <c r="K19" s="14"/>
      <c r="L19" s="33"/>
    </row>
    <row r="20" spans="2:12" ht="15">
      <c r="B20" s="8" t="s">
        <v>21</v>
      </c>
      <c r="C20" s="1"/>
      <c r="D20" s="1"/>
      <c r="E20" s="1"/>
      <c r="F20" s="10"/>
      <c r="G20" s="10"/>
      <c r="H20" s="10"/>
      <c r="I20" s="12"/>
      <c r="J20" s="18"/>
      <c r="K20" s="14"/>
      <c r="L20" s="15"/>
    </row>
    <row r="21" spans="1:12" ht="15">
      <c r="A21" s="1"/>
      <c r="B21" s="16" t="s">
        <v>22</v>
      </c>
      <c r="C21" s="1"/>
      <c r="D21" s="1"/>
      <c r="E21" s="1"/>
      <c r="F21" s="10"/>
      <c r="G21" s="10"/>
      <c r="H21" s="10"/>
      <c r="I21" s="12"/>
      <c r="J21" s="11">
        <v>5</v>
      </c>
      <c r="K21" s="14"/>
      <c r="L21" s="15"/>
    </row>
    <row r="22" spans="1:12" ht="15">
      <c r="A22" s="1"/>
      <c r="B22" s="16" t="s">
        <v>43</v>
      </c>
      <c r="C22" s="1"/>
      <c r="D22" s="1"/>
      <c r="E22" s="1"/>
      <c r="F22" s="10">
        <v>0.5</v>
      </c>
      <c r="G22" s="10" t="s">
        <v>23</v>
      </c>
      <c r="H22" s="11">
        <v>13.5</v>
      </c>
      <c r="I22" s="12" t="s">
        <v>24</v>
      </c>
      <c r="J22" s="11">
        <f>H22*F22</f>
        <v>6.75</v>
      </c>
      <c r="K22" s="14"/>
      <c r="L22" s="15"/>
    </row>
    <row r="23" spans="1:12" ht="15">
      <c r="A23" s="1"/>
      <c r="B23" s="16" t="s">
        <v>25</v>
      </c>
      <c r="C23" s="1"/>
      <c r="D23" s="1"/>
      <c r="E23" s="1"/>
      <c r="F23" s="10"/>
      <c r="G23" s="10"/>
      <c r="H23" s="10"/>
      <c r="I23" s="12"/>
      <c r="J23" s="11">
        <v>4</v>
      </c>
      <c r="K23" s="14"/>
      <c r="L23" s="15"/>
    </row>
    <row r="24" spans="1:12" ht="15">
      <c r="A24" s="1"/>
      <c r="B24" s="16" t="s">
        <v>26</v>
      </c>
      <c r="C24" s="1"/>
      <c r="D24" s="1"/>
      <c r="E24" s="1"/>
      <c r="F24" s="10"/>
      <c r="G24" s="10"/>
      <c r="H24" s="10"/>
      <c r="I24" s="12"/>
      <c r="J24" s="13">
        <v>4.2</v>
      </c>
      <c r="K24" s="14"/>
      <c r="L24" s="1"/>
    </row>
    <row r="25" spans="1:12" ht="15">
      <c r="A25" s="1"/>
      <c r="B25" s="1" t="s">
        <v>27</v>
      </c>
      <c r="C25" s="16"/>
      <c r="D25" s="1"/>
      <c r="E25" s="1"/>
      <c r="F25" s="1">
        <v>162</v>
      </c>
      <c r="G25" s="1" t="s">
        <v>10</v>
      </c>
      <c r="H25" s="21">
        <v>0.015</v>
      </c>
      <c r="I25" s="1" t="s">
        <v>11</v>
      </c>
      <c r="J25" s="20">
        <f>H25*F25</f>
        <v>2.4299999999999997</v>
      </c>
      <c r="K25" s="1"/>
      <c r="L25" s="1"/>
    </row>
    <row r="26" spans="1:13" ht="15">
      <c r="A26" s="1"/>
      <c r="B26" s="1" t="s">
        <v>28</v>
      </c>
      <c r="C26" s="1"/>
      <c r="D26" s="1"/>
      <c r="E26" s="1"/>
      <c r="F26" s="32">
        <v>0.06</v>
      </c>
      <c r="G26" s="10"/>
      <c r="H26" s="10"/>
      <c r="I26" s="10"/>
      <c r="J26" s="40">
        <f>(F26/12)*5*(SUM(J19:J25)+J14)</f>
        <v>3.92245</v>
      </c>
      <c r="L26" s="14"/>
      <c r="M26" s="1"/>
    </row>
    <row r="27" spans="2:12" ht="15">
      <c r="B27" s="8" t="s">
        <v>29</v>
      </c>
      <c r="C27" s="1"/>
      <c r="D27" s="1"/>
      <c r="E27" s="1"/>
      <c r="F27" s="10"/>
      <c r="G27" s="10"/>
      <c r="H27" s="10"/>
      <c r="I27" s="12"/>
      <c r="J27" s="18">
        <f>SUM(J19:J26)+J14</f>
        <v>160.82045</v>
      </c>
      <c r="K27" s="14"/>
      <c r="L27" s="33"/>
    </row>
    <row r="28" spans="1:12" ht="15">
      <c r="A28" s="8"/>
      <c r="B28" s="1"/>
      <c r="C28" s="1"/>
      <c r="D28" s="1"/>
      <c r="E28" s="1"/>
      <c r="F28" s="1"/>
      <c r="G28" s="1"/>
      <c r="H28" s="1"/>
      <c r="I28" s="14"/>
      <c r="J28" s="18"/>
      <c r="K28" s="14"/>
      <c r="L28" s="15"/>
    </row>
    <row r="29" spans="1:12" ht="15">
      <c r="A29" s="22" t="s">
        <v>30</v>
      </c>
      <c r="B29" s="23"/>
      <c r="C29" s="24"/>
      <c r="D29" s="25"/>
      <c r="F29" s="25"/>
      <c r="G29" s="26"/>
      <c r="H29" s="26"/>
      <c r="I29" s="26"/>
      <c r="J29" s="38">
        <f>J12-J27</f>
        <v>5.683150000000012</v>
      </c>
      <c r="K29" s="23"/>
      <c r="L29" s="36"/>
    </row>
    <row r="30" spans="1:12" ht="15">
      <c r="A30" s="22" t="s">
        <v>31</v>
      </c>
      <c r="B30" s="27"/>
      <c r="C30" s="27"/>
      <c r="D30" s="27"/>
      <c r="F30" s="27"/>
      <c r="G30" s="27"/>
      <c r="H30" s="27"/>
      <c r="I30" s="27"/>
      <c r="J30" s="39">
        <f>J12-J19</f>
        <v>67.9856</v>
      </c>
      <c r="K30" s="27"/>
      <c r="L30" s="37"/>
    </row>
    <row r="32" ht="15">
      <c r="A32" t="s">
        <v>32</v>
      </c>
    </row>
    <row r="33" spans="1:2" ht="15">
      <c r="A33" s="28">
        <v>1</v>
      </c>
      <c r="B33" t="s">
        <v>46</v>
      </c>
    </row>
    <row r="34" spans="1:2" ht="15">
      <c r="A34" s="28">
        <v>2</v>
      </c>
      <c r="B34" t="s">
        <v>33</v>
      </c>
    </row>
    <row r="35" spans="1:13" ht="15">
      <c r="A35" s="28" t="s">
        <v>34</v>
      </c>
      <c r="B35" t="s">
        <v>47</v>
      </c>
      <c r="M35" s="27"/>
    </row>
    <row r="36" spans="2:13" ht="15">
      <c r="B36" t="s">
        <v>48</v>
      </c>
      <c r="M36" s="27"/>
    </row>
    <row r="37" ht="15">
      <c r="B37" s="29" t="s">
        <v>35</v>
      </c>
    </row>
    <row r="38" ht="15">
      <c r="B38" s="29" t="s">
        <v>36</v>
      </c>
    </row>
    <row r="39" ht="15">
      <c r="B39" s="29" t="s">
        <v>37</v>
      </c>
    </row>
  </sheetData>
  <sheetProtection/>
  <mergeCells count="5">
    <mergeCell ref="A2:L2"/>
    <mergeCell ref="A3:L3"/>
    <mergeCell ref="D4:I4"/>
    <mergeCell ref="D5:I5"/>
    <mergeCell ref="D6:I6"/>
  </mergeCells>
  <hyperlinks>
    <hyperlink ref="B38" r:id="rId1" display="http://usda.mannlib.cornell.edu/usda/nass/SB986/sb1020.pdf"/>
    <hyperlink ref="B37" r:id="rId2" display="http://usda.mannlib.cornell.edu/usda/nass/HogsPigs//2000s/2009/HogsPigs-12-30-2009.pdf"/>
    <hyperlink ref="B39" r:id="rId3" display="http://www.extension.iastate.edu/agdm/livestock/pdf/b1-21.pdf"/>
  </hyperlinks>
  <printOptions/>
  <pageMargins left="0.7" right="0.7" top="0.75" bottom="0.75" header="0.3" footer="0.3"/>
  <pageSetup fitToHeight="1" fitToWidth="1" horizontalDpi="600" verticalDpi="600" orientation="portrait" scale="76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ward.8</dc:creator>
  <cp:keywords/>
  <dc:description/>
  <cp:lastModifiedBy>gonzales.121</cp:lastModifiedBy>
  <cp:lastPrinted>2011-06-10T17:13:57Z</cp:lastPrinted>
  <dcterms:created xsi:type="dcterms:W3CDTF">2011-06-09T20:30:22Z</dcterms:created>
  <dcterms:modified xsi:type="dcterms:W3CDTF">2011-08-03T15:45:15Z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